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CSH/Prélèvement/"/>
    </mc:Choice>
  </mc:AlternateContent>
  <xr:revisionPtr revIDLastSave="0" documentId="8_{CD67EDD9-6F01-434F-BF73-A831E1941D44}" xr6:coauthVersionLast="47" xr6:coauthVersionMax="47" xr10:uidLastSave="{00000000-0000-0000-0000-000000000000}"/>
  <bookViews>
    <workbookView xWindow="3960" yWindow="500" windowWidth="41380" windowHeight="17000" xr2:uid="{00000000-000D-0000-FFFF-FFFF00000000}"/>
  </bookViews>
  <sheets>
    <sheet name="TCSHP9" sheetId="41" r:id="rId1"/>
  </sheets>
  <externalReferences>
    <externalReference r:id="rId2"/>
  </externalReferences>
  <definedNames>
    <definedName name="_________C">[1]C!$A$1:$B$937</definedName>
    <definedName name="________C">[1]C!$A$1:$B$937</definedName>
    <definedName name="_______C">[1]C!$A$1:$B$937</definedName>
    <definedName name="______C">[1]C!$A$1:$B$937</definedName>
    <definedName name="_____C">[1]C!$A$1:$B$937</definedName>
    <definedName name="____C">[1]C!$A$1:$B$937</definedName>
    <definedName name="___C">[1]C!$A$1:$B$937</definedName>
    <definedName name="__C">[1]C!$A$1:$B$937</definedName>
    <definedName name="_AMO_UniqueIdentifier" hidden="1">"'1c4c9900-1a52-4bbc-afab-41ce4e7c7916'"</definedName>
    <definedName name="_C">[1]C!$A$1:$B$937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41" l="1"/>
  <c r="E23" i="41"/>
  <c r="E22" i="41"/>
  <c r="G24" i="41"/>
  <c r="G23" i="41"/>
  <c r="G22" i="41"/>
  <c r="G21" i="41"/>
  <c r="F24" i="41"/>
  <c r="F23" i="41"/>
  <c r="F22" i="41"/>
  <c r="F21" i="41"/>
  <c r="D24" i="41"/>
  <c r="D23" i="41"/>
  <c r="D22" i="41"/>
  <c r="D21" i="41"/>
  <c r="C24" i="41" l="1"/>
  <c r="C23" i="41"/>
  <c r="C22" i="41"/>
  <c r="C21" i="41"/>
</calcChain>
</file>

<file path=xl/sharedStrings.xml><?xml version="1.0" encoding="utf-8"?>
<sst xmlns="http://schemas.openxmlformats.org/spreadsheetml/2006/main" count="53" uniqueCount="45">
  <si>
    <t>Ville</t>
  </si>
  <si>
    <t>Etablissement</t>
  </si>
  <si>
    <t>Nombre de prélèvements</t>
  </si>
  <si>
    <t>CLAMART</t>
  </si>
  <si>
    <t>BESANCON</t>
  </si>
  <si>
    <t>PARIS</t>
  </si>
  <si>
    <t>BORDEAUX</t>
  </si>
  <si>
    <t>LYON</t>
  </si>
  <si>
    <t>NANCY</t>
  </si>
  <si>
    <t>LIMOGES</t>
  </si>
  <si>
    <t>MONTPELLIER</t>
  </si>
  <si>
    <t>Total</t>
  </si>
  <si>
    <t>Min</t>
  </si>
  <si>
    <t>Max</t>
  </si>
  <si>
    <t>Nombre d'accouchements</t>
  </si>
  <si>
    <t>Pourcentage de prélèvements conformes (%)</t>
  </si>
  <si>
    <t>Hôpital Pellegrin</t>
  </si>
  <si>
    <t>Polyclinique Bordeaux Nord Aquitaine</t>
  </si>
  <si>
    <t>Hôpital de la Mère et de l'Enfant</t>
  </si>
  <si>
    <t>LORMONT</t>
  </si>
  <si>
    <t>Polyclinique Bordeaux Rive Droite</t>
  </si>
  <si>
    <t>BRY SUR MARNE</t>
  </si>
  <si>
    <t>Hôpital Privé Marne La Vallée</t>
  </si>
  <si>
    <t>Hôpital Antoine Beclère</t>
  </si>
  <si>
    <t>LE BLANC-MESNIL</t>
  </si>
  <si>
    <t>Hôpital Privé de la Seine-Saint-Denis</t>
  </si>
  <si>
    <t>LEVALLOIS PERRET</t>
  </si>
  <si>
    <t>Institut Hospitalier Franco-Britannique</t>
  </si>
  <si>
    <t>Hôpital Universitaire Robert Debré</t>
  </si>
  <si>
    <t>CHU Saint-Jacques</t>
  </si>
  <si>
    <t>Centre Hospitalier Universitaire</t>
  </si>
  <si>
    <t>Polyclinique Majorelle</t>
  </si>
  <si>
    <t>Hôpital de la Croix Rousse</t>
  </si>
  <si>
    <t>SAINT-ETIENNE</t>
  </si>
  <si>
    <t>Hôpital Nord</t>
  </si>
  <si>
    <t>Clinique Clémentville</t>
  </si>
  <si>
    <t>Hôpital Arnaud de Villeneuve</t>
  </si>
  <si>
    <t>Polyclinique Saint-Roch</t>
  </si>
  <si>
    <t>Moyenne</t>
  </si>
  <si>
    <t>Tableau CSH P9. Nombre d’accouchements et de prélèvements en 2021 dans les maternités du Réseau Français de Sang Placentaire</t>
  </si>
  <si>
    <t>Nombre d'entretiens d'information réalisés en 2021 en vue du don de cellules du sang placentaire</t>
  </si>
  <si>
    <t>Durée approximative d'un entretien (en minutes)</t>
  </si>
  <si>
    <t>Nombre de consentements au don de cellules du sang placentaire obtenus en 2021</t>
  </si>
  <si>
    <t>NC*</t>
  </si>
  <si>
    <t>* Non communiqué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</si>
</sst>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</font>
    <font>
      <i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1" fillId="0" borderId="0"/>
  </cellStyleXfs>
  <cellXfs count="30">
    <xf numFmtId="0" fontId="0" fillId="0" borderId="0" xfId="0"/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1" fontId="2" fillId="3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0" fontId="11" fillId="0" borderId="0" xfId="0" applyFont="1"/>
    <xf numFmtId="0" fontId="10" fillId="0" borderId="0" xfId="0" applyFont="1"/>
    <xf numFmtId="0" fontId="6" fillId="0" borderId="0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2" fillId="0" borderId="0" xfId="0" applyFont="1"/>
    <xf numFmtId="0" fontId="9" fillId="0" borderId="0" xfId="0" applyFont="1" applyBorder="1"/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0" fontId="13" fillId="0" borderId="0" xfId="0" applyFo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10" fillId="0" borderId="0" xfId="0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4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.0efg/Partages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2"/>
  <sheetViews>
    <sheetView tabSelected="1" workbookViewId="0">
      <selection activeCell="B41" sqref="B41"/>
    </sheetView>
  </sheetViews>
  <sheetFormatPr baseColWidth="10" defaultRowHeight="12" x14ac:dyDescent="0.15"/>
  <cols>
    <col min="1" max="1" width="16.6640625" style="3" customWidth="1"/>
    <col min="2" max="2" width="28.5" style="3" customWidth="1"/>
    <col min="3" max="4" width="15.5" style="3" customWidth="1"/>
    <col min="5" max="5" width="12.6640625" style="3" customWidth="1"/>
    <col min="6" max="6" width="15.5" style="3" customWidth="1"/>
    <col min="7" max="7" width="11.5" style="3" customWidth="1"/>
    <col min="8" max="8" width="14" style="3" customWidth="1"/>
    <col min="9" max="16384" width="10.83203125" style="3"/>
  </cols>
  <sheetData>
    <row r="1" spans="1:9" x14ac:dyDescent="0.15">
      <c r="A1" s="2" t="s">
        <v>39</v>
      </c>
    </row>
    <row r="3" spans="1:9" ht="78" x14ac:dyDescent="0.15">
      <c r="A3" s="4" t="s">
        <v>0</v>
      </c>
      <c r="B3" s="4" t="s">
        <v>1</v>
      </c>
      <c r="C3" s="1" t="s">
        <v>14</v>
      </c>
      <c r="D3" s="15" t="s">
        <v>40</v>
      </c>
      <c r="E3" s="15" t="s">
        <v>41</v>
      </c>
      <c r="F3" s="15" t="s">
        <v>42</v>
      </c>
      <c r="G3" s="1" t="s">
        <v>2</v>
      </c>
      <c r="H3" s="1" t="s">
        <v>15</v>
      </c>
      <c r="I3" s="16"/>
    </row>
    <row r="4" spans="1:9" x14ac:dyDescent="0.15">
      <c r="A4" s="24" t="s">
        <v>4</v>
      </c>
      <c r="B4" s="24" t="s">
        <v>29</v>
      </c>
      <c r="C4" s="26">
        <v>2815</v>
      </c>
      <c r="D4" s="26">
        <v>2815</v>
      </c>
      <c r="E4" s="26">
        <v>5</v>
      </c>
      <c r="F4" s="26">
        <v>635</v>
      </c>
      <c r="G4" s="26">
        <v>635</v>
      </c>
      <c r="H4" s="19">
        <v>0.13100000000000001</v>
      </c>
    </row>
    <row r="5" spans="1:9" x14ac:dyDescent="0.15">
      <c r="A5" s="24" t="s">
        <v>6</v>
      </c>
      <c r="B5" s="24" t="s">
        <v>16</v>
      </c>
      <c r="C5" s="26">
        <v>5694</v>
      </c>
      <c r="D5" s="26">
        <v>1190</v>
      </c>
      <c r="E5" s="26">
        <v>25</v>
      </c>
      <c r="F5" s="26">
        <v>992</v>
      </c>
      <c r="G5" s="26">
        <v>743</v>
      </c>
      <c r="H5" s="20">
        <v>7.0000000000000007E-2</v>
      </c>
    </row>
    <row r="6" spans="1:9" x14ac:dyDescent="0.15">
      <c r="A6" s="24" t="s">
        <v>6</v>
      </c>
      <c r="B6" s="24" t="s">
        <v>17</v>
      </c>
      <c r="C6" s="26">
        <v>2876</v>
      </c>
      <c r="D6" s="26">
        <v>337</v>
      </c>
      <c r="E6" s="26">
        <v>15</v>
      </c>
      <c r="F6" s="26">
        <v>272</v>
      </c>
      <c r="G6" s="26">
        <v>230</v>
      </c>
      <c r="H6" s="20">
        <v>8.6999999999999994E-2</v>
      </c>
    </row>
    <row r="7" spans="1:9" x14ac:dyDescent="0.15">
      <c r="A7" s="24" t="s">
        <v>21</v>
      </c>
      <c r="B7" s="24" t="s">
        <v>22</v>
      </c>
      <c r="C7" s="26">
        <v>1878</v>
      </c>
      <c r="D7" s="26">
        <v>66</v>
      </c>
      <c r="E7" s="26">
        <v>20</v>
      </c>
      <c r="F7" s="26">
        <v>66</v>
      </c>
      <c r="G7" s="26">
        <v>20</v>
      </c>
      <c r="H7" s="21">
        <v>0.05</v>
      </c>
    </row>
    <row r="8" spans="1:9" x14ac:dyDescent="0.15">
      <c r="A8" s="24" t="s">
        <v>3</v>
      </c>
      <c r="B8" s="24" t="s">
        <v>23</v>
      </c>
      <c r="C8" s="26">
        <v>3745</v>
      </c>
      <c r="D8" s="26">
        <v>3069</v>
      </c>
      <c r="E8" s="26">
        <v>15</v>
      </c>
      <c r="F8" s="26">
        <v>892</v>
      </c>
      <c r="G8" s="26">
        <v>463</v>
      </c>
      <c r="H8" s="21">
        <v>8.5000000000000006E-2</v>
      </c>
      <c r="I8" s="17"/>
    </row>
    <row r="9" spans="1:9" x14ac:dyDescent="0.15">
      <c r="A9" s="24" t="s">
        <v>24</v>
      </c>
      <c r="B9" s="24" t="s">
        <v>25</v>
      </c>
      <c r="C9" s="26">
        <v>2278</v>
      </c>
      <c r="D9" s="26">
        <v>350</v>
      </c>
      <c r="E9" s="26">
        <v>30</v>
      </c>
      <c r="F9" s="26">
        <v>300</v>
      </c>
      <c r="G9" s="26">
        <v>192</v>
      </c>
      <c r="H9" s="21">
        <v>4.2000000000000003E-2</v>
      </c>
    </row>
    <row r="10" spans="1:9" x14ac:dyDescent="0.15">
      <c r="A10" s="24" t="s">
        <v>26</v>
      </c>
      <c r="B10" s="24" t="s">
        <v>27</v>
      </c>
      <c r="C10" s="26">
        <v>1666</v>
      </c>
      <c r="D10" s="26">
        <v>955</v>
      </c>
      <c r="E10" s="26">
        <v>20</v>
      </c>
      <c r="F10" s="26">
        <v>657</v>
      </c>
      <c r="G10" s="26">
        <v>319</v>
      </c>
      <c r="H10" s="20">
        <v>3.7999999999999999E-2</v>
      </c>
    </row>
    <row r="11" spans="1:9" x14ac:dyDescent="0.15">
      <c r="A11" s="24" t="s">
        <v>9</v>
      </c>
      <c r="B11" s="24" t="s">
        <v>18</v>
      </c>
      <c r="C11" s="26">
        <v>2443</v>
      </c>
      <c r="D11" s="26">
        <v>566</v>
      </c>
      <c r="E11" s="26">
        <v>15</v>
      </c>
      <c r="F11" s="26">
        <v>122</v>
      </c>
      <c r="G11" s="26">
        <v>122</v>
      </c>
      <c r="H11" s="20">
        <v>0.107</v>
      </c>
    </row>
    <row r="12" spans="1:9" x14ac:dyDescent="0.15">
      <c r="A12" s="24" t="s">
        <v>19</v>
      </c>
      <c r="B12" s="24" t="s">
        <v>20</v>
      </c>
      <c r="C12" s="26">
        <v>1450</v>
      </c>
      <c r="D12" s="26">
        <v>113</v>
      </c>
      <c r="E12" s="26">
        <v>30</v>
      </c>
      <c r="F12" s="26">
        <v>73</v>
      </c>
      <c r="G12" s="26">
        <v>40</v>
      </c>
      <c r="H12" s="20">
        <v>0.05</v>
      </c>
    </row>
    <row r="13" spans="1:9" x14ac:dyDescent="0.15">
      <c r="A13" s="24" t="s">
        <v>7</v>
      </c>
      <c r="B13" s="24" t="s">
        <v>32</v>
      </c>
      <c r="C13" s="26">
        <v>4188</v>
      </c>
      <c r="D13" s="26">
        <v>900</v>
      </c>
      <c r="E13" s="26">
        <v>5</v>
      </c>
      <c r="F13" s="26">
        <v>715</v>
      </c>
      <c r="G13" s="26">
        <v>282</v>
      </c>
      <c r="H13" s="22">
        <v>7.0999999999999994E-2</v>
      </c>
    </row>
    <row r="14" spans="1:9" x14ac:dyDescent="0.15">
      <c r="A14" s="24" t="s">
        <v>10</v>
      </c>
      <c r="B14" s="24" t="s">
        <v>35</v>
      </c>
      <c r="C14" s="26">
        <v>2030</v>
      </c>
      <c r="D14" s="26">
        <v>500</v>
      </c>
      <c r="E14" s="26">
        <v>20</v>
      </c>
      <c r="F14" s="26">
        <v>400</v>
      </c>
      <c r="G14" s="26">
        <v>258</v>
      </c>
      <c r="H14" s="20">
        <v>7.0000000000000007E-2</v>
      </c>
    </row>
    <row r="15" spans="1:9" x14ac:dyDescent="0.15">
      <c r="A15" s="24" t="s">
        <v>10</v>
      </c>
      <c r="B15" s="24" t="s">
        <v>36</v>
      </c>
      <c r="C15" s="26">
        <v>3681</v>
      </c>
      <c r="D15" s="26">
        <v>208</v>
      </c>
      <c r="E15" s="26">
        <v>20</v>
      </c>
      <c r="F15" s="26">
        <v>208</v>
      </c>
      <c r="G15" s="26">
        <v>166</v>
      </c>
      <c r="H15" s="20">
        <v>8.4000000000000005E-2</v>
      </c>
    </row>
    <row r="16" spans="1:9" x14ac:dyDescent="0.15">
      <c r="A16" s="24" t="s">
        <v>10</v>
      </c>
      <c r="B16" s="24" t="s">
        <v>37</v>
      </c>
      <c r="C16" s="26">
        <v>3513</v>
      </c>
      <c r="D16" s="26">
        <v>400</v>
      </c>
      <c r="E16" s="26">
        <v>7</v>
      </c>
      <c r="F16" s="26">
        <v>320</v>
      </c>
      <c r="G16" s="26">
        <v>170</v>
      </c>
      <c r="H16" s="20">
        <v>7.0999999999999994E-2</v>
      </c>
    </row>
    <row r="17" spans="1:10" x14ac:dyDescent="0.15">
      <c r="A17" s="25" t="s">
        <v>8</v>
      </c>
      <c r="B17" s="25" t="s">
        <v>30</v>
      </c>
      <c r="C17" s="26">
        <v>2788</v>
      </c>
      <c r="D17" s="27" t="s">
        <v>43</v>
      </c>
      <c r="E17" s="27" t="s">
        <v>43</v>
      </c>
      <c r="F17" s="27" t="s">
        <v>43</v>
      </c>
      <c r="G17" s="28">
        <v>240</v>
      </c>
      <c r="H17" s="21">
        <v>0.153</v>
      </c>
      <c r="I17" s="17"/>
    </row>
    <row r="18" spans="1:10" x14ac:dyDescent="0.15">
      <c r="A18" s="25" t="s">
        <v>8</v>
      </c>
      <c r="B18" s="25" t="s">
        <v>31</v>
      </c>
      <c r="C18" s="26">
        <v>2126</v>
      </c>
      <c r="D18" s="27" t="s">
        <v>43</v>
      </c>
      <c r="E18" s="27" t="s">
        <v>43</v>
      </c>
      <c r="F18" s="28">
        <v>54</v>
      </c>
      <c r="G18" s="28">
        <v>54</v>
      </c>
      <c r="H18" s="20">
        <v>1.9E-2</v>
      </c>
    </row>
    <row r="19" spans="1:10" x14ac:dyDescent="0.15">
      <c r="A19" s="24" t="s">
        <v>5</v>
      </c>
      <c r="B19" s="24" t="s">
        <v>28</v>
      </c>
      <c r="C19" s="26">
        <v>3097</v>
      </c>
      <c r="D19" s="26">
        <v>803</v>
      </c>
      <c r="E19" s="26">
        <v>15</v>
      </c>
      <c r="F19" s="26">
        <v>803</v>
      </c>
      <c r="G19" s="26">
        <v>603</v>
      </c>
      <c r="H19" s="20">
        <v>4.5999999999999999E-2</v>
      </c>
    </row>
    <row r="20" spans="1:10" x14ac:dyDescent="0.15">
      <c r="A20" s="24" t="s">
        <v>33</v>
      </c>
      <c r="B20" s="25" t="s">
        <v>34</v>
      </c>
      <c r="C20" s="26">
        <v>3016</v>
      </c>
      <c r="D20" s="26">
        <v>950</v>
      </c>
      <c r="E20" s="26">
        <v>10</v>
      </c>
      <c r="F20" s="26">
        <v>870</v>
      </c>
      <c r="G20" s="26">
        <v>542</v>
      </c>
      <c r="H20" s="20">
        <v>0.157</v>
      </c>
    </row>
    <row r="21" spans="1:10" x14ac:dyDescent="0.15">
      <c r="A21" s="5" t="s">
        <v>11</v>
      </c>
      <c r="B21" s="5"/>
      <c r="C21" s="6">
        <f>SUM(C4:C20)</f>
        <v>49284</v>
      </c>
      <c r="D21" s="6">
        <f>SUM(D4:D20)</f>
        <v>13222</v>
      </c>
      <c r="E21" s="6"/>
      <c r="F21" s="6">
        <f>SUM(F4:F20)</f>
        <v>7379</v>
      </c>
      <c r="G21" s="6">
        <f>SUM(G4:G20)</f>
        <v>5079</v>
      </c>
      <c r="H21" s="7"/>
      <c r="I21" s="17"/>
    </row>
    <row r="22" spans="1:10" x14ac:dyDescent="0.15">
      <c r="A22" s="5" t="s">
        <v>38</v>
      </c>
      <c r="B22" s="5"/>
      <c r="C22" s="8">
        <f>AVERAGE(C4:C20)</f>
        <v>2899.0588235294117</v>
      </c>
      <c r="D22" s="8">
        <f>AVERAGE(D4:D20)</f>
        <v>881.4666666666667</v>
      </c>
      <c r="E22" s="8">
        <f>AVERAGE(E4:E20)</f>
        <v>16.8</v>
      </c>
      <c r="F22" s="8">
        <f>AVERAGE(F4:F20)</f>
        <v>461.1875</v>
      </c>
      <c r="G22" s="8">
        <f>AVERAGE(G4:G20)</f>
        <v>298.76470588235293</v>
      </c>
      <c r="H22" s="9">
        <v>0.08</v>
      </c>
    </row>
    <row r="23" spans="1:10" x14ac:dyDescent="0.15">
      <c r="A23" s="5" t="s">
        <v>12</v>
      </c>
      <c r="B23" s="5"/>
      <c r="C23" s="10">
        <f>MIN(C4:C20)</f>
        <v>1450</v>
      </c>
      <c r="D23" s="10">
        <f>MIN(D4:D20)</f>
        <v>66</v>
      </c>
      <c r="E23" s="10">
        <f>MIN(E4:E20)</f>
        <v>5</v>
      </c>
      <c r="F23" s="10">
        <f>MIN(F4:F20)</f>
        <v>54</v>
      </c>
      <c r="G23" s="10">
        <f>MIN(G4:G20)</f>
        <v>20</v>
      </c>
      <c r="H23" s="11">
        <v>1.9E-2</v>
      </c>
    </row>
    <row r="24" spans="1:10" x14ac:dyDescent="0.15">
      <c r="A24" s="5" t="s">
        <v>13</v>
      </c>
      <c r="B24" s="5"/>
      <c r="C24" s="10">
        <f>MAX(C4:C20)</f>
        <v>5694</v>
      </c>
      <c r="D24" s="10">
        <f>MAX(D4:D20)</f>
        <v>3069</v>
      </c>
      <c r="E24" s="10">
        <f>MAX(E4:E20)</f>
        <v>30</v>
      </c>
      <c r="F24" s="10">
        <f>MAX(F4:F20)</f>
        <v>992</v>
      </c>
      <c r="G24" s="10">
        <f>MAX(G4:G20)</f>
        <v>743</v>
      </c>
      <c r="H24" s="11">
        <v>0.157</v>
      </c>
    </row>
    <row r="25" spans="1:10" x14ac:dyDescent="0.15">
      <c r="A25" s="23" t="s">
        <v>44</v>
      </c>
      <c r="C25" s="12"/>
      <c r="D25" s="12"/>
      <c r="E25" s="12"/>
      <c r="F25" s="12"/>
      <c r="G25" s="12"/>
      <c r="H25" s="12"/>
    </row>
    <row r="26" spans="1:10" x14ac:dyDescent="0.15">
      <c r="A26" s="13"/>
      <c r="B26" s="13"/>
      <c r="H26" s="29"/>
      <c r="I26" s="18"/>
      <c r="J26" s="18"/>
    </row>
    <row r="27" spans="1:10" x14ac:dyDescent="0.15">
      <c r="A27" s="14"/>
      <c r="B27" s="13"/>
      <c r="H27" s="18"/>
      <c r="I27" s="18"/>
      <c r="J27" s="18"/>
    </row>
    <row r="28" spans="1:10" x14ac:dyDescent="0.15">
      <c r="A28" s="14"/>
      <c r="B28" s="13"/>
      <c r="H28" s="18"/>
      <c r="I28" s="18"/>
      <c r="J28" s="18"/>
    </row>
    <row r="29" spans="1:10" x14ac:dyDescent="0.15">
      <c r="A29" s="14"/>
      <c r="B29" s="13"/>
      <c r="H29" s="18"/>
      <c r="I29" s="18"/>
      <c r="J29" s="18"/>
    </row>
    <row r="30" spans="1:10" x14ac:dyDescent="0.15">
      <c r="A30" s="14"/>
      <c r="B30" s="13"/>
      <c r="H30" s="18"/>
      <c r="I30" s="18"/>
      <c r="J30" s="18"/>
    </row>
    <row r="31" spans="1:10" x14ac:dyDescent="0.15">
      <c r="A31" s="14"/>
      <c r="H31" s="13"/>
    </row>
    <row r="32" spans="1:10" x14ac:dyDescent="0.15">
      <c r="A32" s="14"/>
    </row>
  </sheetData>
  <sortState xmlns:xlrd2="http://schemas.microsoft.com/office/spreadsheetml/2017/richdata2" ref="A2:G37">
    <sortCondition ref="A2:A37"/>
  </sortState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TCSHP9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MESNIL</dc:creator>
  <cp:lastModifiedBy>Microsoft Office User</cp:lastModifiedBy>
  <cp:lastPrinted>2017-07-21T09:25:29Z</cp:lastPrinted>
  <dcterms:created xsi:type="dcterms:W3CDTF">2012-09-28T13:49:32Z</dcterms:created>
  <dcterms:modified xsi:type="dcterms:W3CDTF">2022-07-21T15:40:48Z</dcterms:modified>
</cp:coreProperties>
</file>