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B2BB539D-3BA7-A44B-A17A-C089A1F6CBA1}" xr6:coauthVersionLast="47" xr6:coauthVersionMax="47" xr10:uidLastSave="{00000000-0000-0000-0000-000000000000}"/>
  <bookViews>
    <workbookView xWindow="0" yWindow="500" windowWidth="25420" windowHeight="16140" tabRatio="719" xr2:uid="{00000000-000D-0000-FFFF-FFFF00000000}"/>
  </bookViews>
  <sheets>
    <sheet name="TRFGM8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37" l="1"/>
  <c r="G17" i="37"/>
  <c r="E17" i="37"/>
  <c r="C17" i="37"/>
  <c r="J10" i="37"/>
  <c r="J7" i="37"/>
  <c r="G10" i="37"/>
  <c r="H10" i="37" s="1"/>
  <c r="G7" i="37"/>
  <c r="H7" i="37" s="1"/>
  <c r="E10" i="37"/>
  <c r="E7" i="37"/>
  <c r="C10" i="37"/>
  <c r="C7" i="37"/>
  <c r="L7" i="37" l="1"/>
  <c r="L10" i="37"/>
</calcChain>
</file>

<file path=xl/sharedStrings.xml><?xml version="1.0" encoding="utf-8"?>
<sst xmlns="http://schemas.openxmlformats.org/spreadsheetml/2006/main" count="78" uniqueCount="64">
  <si>
    <t>CSP</t>
  </si>
  <si>
    <t>Moelle</t>
  </si>
  <si>
    <t xml:space="preserve">NOMBRE DE GREFFONS
ISSUS DE DONNEURS </t>
  </si>
  <si>
    <t>N =</t>
  </si>
  <si>
    <t>Greffons nationaux</t>
  </si>
  <si>
    <t>Greffons internationaux</t>
  </si>
  <si>
    <t>NOMBRE DE GREFFONS 
DE SANG PLACENTAIRE</t>
  </si>
  <si>
    <t>GREFFONS D'USP SIMPLE</t>
  </si>
  <si>
    <t>Greffon national</t>
  </si>
  <si>
    <t>Greffon international</t>
  </si>
  <si>
    <t>GREFFONS D'USP DOUBLES</t>
  </si>
  <si>
    <t>Greffon national / national</t>
  </si>
  <si>
    <t>Greffon national / international</t>
  </si>
  <si>
    <t>Greffon international / international</t>
  </si>
  <si>
    <t>1.2%</t>
  </si>
  <si>
    <t>1.1%</t>
  </si>
  <si>
    <t>6.9%</t>
  </si>
  <si>
    <t>6.8%</t>
  </si>
  <si>
    <t>74.1%</t>
  </si>
  <si>
    <t>9.3%</t>
  </si>
  <si>
    <t>8.3%</t>
  </si>
  <si>
    <t>90.7%</t>
  </si>
  <si>
    <t>17.7%</t>
  </si>
  <si>
    <t>13.2%</t>
  </si>
  <si>
    <t>2.8%</t>
  </si>
  <si>
    <t>10.4%</t>
  </si>
  <si>
    <t>86.8%</t>
  </si>
  <si>
    <t>68.8%</t>
  </si>
  <si>
    <t>82.9%</t>
  </si>
  <si>
    <t>51.2%</t>
  </si>
  <si>
    <t>31.7%</t>
  </si>
  <si>
    <t>17.1%</t>
  </si>
  <si>
    <t>7.3%</t>
  </si>
  <si>
    <t>4.9%</t>
  </si>
  <si>
    <t>76.4%</t>
  </si>
  <si>
    <t>30.6%</t>
  </si>
  <si>
    <t>45.8%</t>
  </si>
  <si>
    <t>23.6%</t>
  </si>
  <si>
    <t>12.5%</t>
  </si>
  <si>
    <t>70.3%</t>
  </si>
  <si>
    <t>21.6%</t>
  </si>
  <si>
    <t>48.6%</t>
  </si>
  <si>
    <t>29.7%</t>
  </si>
  <si>
    <t>8.1%</t>
  </si>
  <si>
    <t>9.5%</t>
  </si>
  <si>
    <t>12.2%</t>
  </si>
  <si>
    <t>69.8%</t>
  </si>
  <si>
    <t>25.6%</t>
  </si>
  <si>
    <t>44.2%</t>
  </si>
  <si>
    <t>30.2%</t>
  </si>
  <si>
    <t>10.5%</t>
  </si>
  <si>
    <t>12.8%</t>
  </si>
  <si>
    <t>8.8%</t>
  </si>
  <si>
    <t>1.8%</t>
  </si>
  <si>
    <t>11.6%</t>
  </si>
  <si>
    <t>77.8%</t>
  </si>
  <si>
    <t>57.6%</t>
  </si>
  <si>
    <t>24.2%</t>
  </si>
  <si>
    <t>81.8%</t>
  </si>
  <si>
    <t>18.2%</t>
  </si>
  <si>
    <t>10.1%</t>
  </si>
  <si>
    <t>5.1%</t>
  </si>
  <si>
    <t>* Voir chapitre « Note méthodologique »</t>
  </si>
  <si>
    <t>Tableau RFGM8. Répartition des greffons nationaux/internationaux pour les patients nationaux selon la source de CSH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</si>
</sst>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#,##0.00[$€];[Red]\-#,##0.00[$€]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sz val="7"/>
      <color indexed="23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indexed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</borders>
  <cellStyleXfs count="93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2" fillId="0" borderId="0" xfId="73" applyFont="1" applyAlignment="1">
      <alignment vertical="center"/>
    </xf>
    <xf numFmtId="0" fontId="11" fillId="0" borderId="3" xfId="73" applyFont="1" applyBorder="1" applyAlignment="1">
      <alignment horizontal="left" vertical="center" indent="2"/>
    </xf>
    <xf numFmtId="3" fontId="10" fillId="15" borderId="3" xfId="73" applyNumberFormat="1" applyFont="1" applyFill="1" applyBorder="1" applyAlignment="1">
      <alignment horizontal="left" vertical="center"/>
    </xf>
    <xf numFmtId="0" fontId="12" fillId="0" borderId="0" xfId="73" applyFont="1"/>
    <xf numFmtId="0" fontId="7" fillId="0" borderId="0" xfId="73" applyFont="1" applyAlignment="1"/>
    <xf numFmtId="0" fontId="10" fillId="15" borderId="6" xfId="73" applyFont="1" applyFill="1" applyBorder="1" applyAlignment="1">
      <alignment horizontal="right" vertical="center"/>
    </xf>
    <xf numFmtId="3" fontId="10" fillId="15" borderId="11" xfId="73" applyNumberFormat="1" applyFont="1" applyFill="1" applyBorder="1" applyAlignment="1">
      <alignment horizontal="left" vertical="center"/>
    </xf>
    <xf numFmtId="0" fontId="10" fillId="15" borderId="3" xfId="73" applyFont="1" applyFill="1" applyBorder="1" applyAlignment="1">
      <alignment horizontal="left" vertical="center" indent="1"/>
    </xf>
    <xf numFmtId="9" fontId="14" fillId="15" borderId="4" xfId="91" quotePrefix="1" applyFont="1" applyFill="1" applyBorder="1" applyAlignment="1">
      <alignment horizontal="right"/>
    </xf>
    <xf numFmtId="9" fontId="15" fillId="0" borderId="4" xfId="91" quotePrefix="1" applyFont="1" applyBorder="1" applyAlignment="1">
      <alignment horizontal="right"/>
    </xf>
    <xf numFmtId="0" fontId="11" fillId="0" borderId="6" xfId="73" applyFont="1" applyBorder="1" applyAlignment="1">
      <alignment horizontal="left" vertical="center" indent="2"/>
    </xf>
    <xf numFmtId="9" fontId="15" fillId="0" borderId="11" xfId="91" quotePrefix="1" applyFont="1" applyBorder="1" applyAlignment="1">
      <alignment horizontal="right"/>
    </xf>
    <xf numFmtId="0" fontId="11" fillId="0" borderId="0" xfId="73" applyFont="1" applyBorder="1" applyAlignment="1">
      <alignment horizontal="left" vertical="center" indent="2"/>
    </xf>
    <xf numFmtId="3" fontId="11" fillId="0" borderId="7" xfId="73" quotePrefix="1" applyNumberFormat="1" applyFont="1" applyBorder="1" applyAlignment="1">
      <alignment horizontal="right" vertical="center"/>
    </xf>
    <xf numFmtId="9" fontId="15" fillId="0" borderId="7" xfId="91" quotePrefix="1" applyFont="1" applyBorder="1" applyAlignment="1">
      <alignment horizontal="right"/>
    </xf>
    <xf numFmtId="3" fontId="11" fillId="0" borderId="9" xfId="73" quotePrefix="1" applyNumberFormat="1" applyFont="1" applyBorder="1" applyAlignment="1">
      <alignment horizontal="right" vertical="center"/>
    </xf>
    <xf numFmtId="9" fontId="15" fillId="0" borderId="9" xfId="91" quotePrefix="1" applyFont="1" applyBorder="1" applyAlignment="1">
      <alignment horizontal="right"/>
    </xf>
    <xf numFmtId="0" fontId="16" fillId="0" borderId="0" xfId="73" applyFont="1" applyFill="1" applyBorder="1" applyAlignment="1">
      <alignment horizontal="right" vertical="center"/>
    </xf>
    <xf numFmtId="0" fontId="10" fillId="15" borderId="3" xfId="73" applyFont="1" applyFill="1" applyBorder="1" applyAlignment="1">
      <alignment horizontal="left" vertical="center" wrapText="1" indent="1"/>
    </xf>
    <xf numFmtId="0" fontId="11" fillId="0" borderId="3" xfId="73" applyFont="1" applyBorder="1" applyAlignment="1">
      <alignment horizontal="left" vertical="center" wrapText="1" indent="2"/>
    </xf>
    <xf numFmtId="9" fontId="15" fillId="0" borderId="4" xfId="73" quotePrefix="1" applyNumberFormat="1" applyFont="1" applyBorder="1" applyAlignment="1">
      <alignment horizontal="right" wrapText="1"/>
    </xf>
    <xf numFmtId="0" fontId="10" fillId="15" borderId="1" xfId="73" applyFont="1" applyFill="1" applyBorder="1" applyAlignment="1">
      <alignment horizontal="left" vertical="center" wrapText="1" indent="1"/>
    </xf>
    <xf numFmtId="9" fontId="14" fillId="15" borderId="8" xfId="91" quotePrefix="1" applyFont="1" applyFill="1" applyBorder="1" applyAlignment="1">
      <alignment horizontal="right"/>
    </xf>
    <xf numFmtId="3" fontId="11" fillId="0" borderId="3" xfId="73" applyNumberFormat="1" applyFont="1" applyBorder="1" applyAlignment="1">
      <alignment horizontal="center" vertical="center" wrapText="1"/>
    </xf>
    <xf numFmtId="3" fontId="11" fillId="0" borderId="3" xfId="73" quotePrefix="1" applyNumberFormat="1" applyFont="1" applyBorder="1" applyAlignment="1">
      <alignment horizontal="center" vertical="center" wrapText="1"/>
    </xf>
    <xf numFmtId="0" fontId="11" fillId="0" borderId="1" xfId="73" applyFont="1" applyBorder="1" applyAlignment="1">
      <alignment horizontal="left" vertical="center" wrapText="1" indent="2"/>
    </xf>
    <xf numFmtId="3" fontId="11" fillId="0" borderId="9" xfId="73" quotePrefix="1" applyNumberFormat="1" applyFont="1" applyBorder="1" applyAlignment="1">
      <alignment horizontal="center" vertical="center" wrapText="1"/>
    </xf>
    <xf numFmtId="9" fontId="15" fillId="0" borderId="11" xfId="73" quotePrefix="1" applyNumberFormat="1" applyFont="1" applyBorder="1" applyAlignment="1">
      <alignment horizontal="right" wrapText="1"/>
    </xf>
    <xf numFmtId="0" fontId="13" fillId="0" borderId="0" xfId="73" applyFont="1" applyAlignment="1">
      <alignment horizontal="right"/>
    </xf>
    <xf numFmtId="3" fontId="11" fillId="0" borderId="0" xfId="73" quotePrefix="1" applyNumberFormat="1" applyFont="1" applyBorder="1" applyAlignment="1">
      <alignment horizontal="right" vertical="center"/>
    </xf>
    <xf numFmtId="9" fontId="15" fillId="0" borderId="0" xfId="91" quotePrefix="1" applyFont="1" applyBorder="1" applyAlignment="1">
      <alignment horizontal="right"/>
    </xf>
    <xf numFmtId="3" fontId="10" fillId="15" borderId="7" xfId="73" quotePrefix="1" applyNumberFormat="1" applyFont="1" applyFill="1" applyBorder="1" applyAlignment="1">
      <alignment horizontal="left" vertical="center" wrapText="1"/>
    </xf>
    <xf numFmtId="3" fontId="10" fillId="15" borderId="3" xfId="73" applyNumberFormat="1" applyFont="1" applyFill="1" applyBorder="1" applyAlignment="1">
      <alignment horizontal="left" vertical="center" wrapText="1"/>
    </xf>
    <xf numFmtId="3" fontId="10" fillId="15" borderId="3" xfId="73" quotePrefix="1" applyNumberFormat="1" applyFont="1" applyFill="1" applyBorder="1" applyAlignment="1">
      <alignment horizontal="left" vertical="center"/>
    </xf>
    <xf numFmtId="3" fontId="11" fillId="0" borderId="3" xfId="73" quotePrefix="1" applyNumberFormat="1" applyFont="1" applyBorder="1" applyAlignment="1">
      <alignment horizontal="center" vertical="center"/>
    </xf>
    <xf numFmtId="3" fontId="11" fillId="0" borderId="3" xfId="73" applyNumberFormat="1" applyFont="1" applyBorder="1" applyAlignment="1">
      <alignment horizontal="center" vertical="center"/>
    </xf>
    <xf numFmtId="3" fontId="11" fillId="0" borderId="6" xfId="73" applyNumberFormat="1" applyFont="1" applyBorder="1" applyAlignment="1">
      <alignment horizontal="center" vertical="center"/>
    </xf>
    <xf numFmtId="9" fontId="15" fillId="0" borderId="4" xfId="73" quotePrefix="1" applyNumberFormat="1" applyFont="1" applyBorder="1" applyAlignment="1">
      <alignment horizontal="right" vertical="center" wrapText="1"/>
    </xf>
    <xf numFmtId="0" fontId="7" fillId="0" borderId="0" xfId="73" applyFont="1" applyAlignment="1">
      <alignment horizontal="center"/>
    </xf>
    <xf numFmtId="0" fontId="10" fillId="15" borderId="10" xfId="73" applyFont="1" applyFill="1" applyBorder="1" applyAlignment="1">
      <alignment horizontal="center"/>
    </xf>
    <xf numFmtId="0" fontId="10" fillId="15" borderId="8" xfId="73" applyFont="1" applyFill="1" applyBorder="1" applyAlignment="1">
      <alignment horizontal="center"/>
    </xf>
    <xf numFmtId="0" fontId="7" fillId="0" borderId="0" xfId="73" applyFont="1" applyAlignment="1">
      <alignment horizontal="center"/>
    </xf>
    <xf numFmtId="0" fontId="10" fillId="15" borderId="13" xfId="73" applyFont="1" applyFill="1" applyBorder="1" applyAlignment="1">
      <alignment horizontal="left" vertical="center" wrapText="1" indent="1"/>
    </xf>
    <xf numFmtId="0" fontId="10" fillId="15" borderId="10" xfId="73" applyFont="1" applyFill="1" applyBorder="1" applyAlignment="1">
      <alignment horizontal="left" vertical="center" wrapText="1" indent="1"/>
    </xf>
    <xf numFmtId="0" fontId="10" fillId="15" borderId="14" xfId="73" applyFont="1" applyFill="1" applyBorder="1" applyAlignment="1">
      <alignment horizontal="left" vertical="center" indent="1"/>
    </xf>
    <xf numFmtId="0" fontId="12" fillId="0" borderId="12" xfId="73" applyFont="1" applyBorder="1" applyAlignment="1">
      <alignment vertical="center"/>
    </xf>
    <xf numFmtId="0" fontId="12" fillId="0" borderId="0" xfId="73" applyFont="1" applyBorder="1" applyAlignment="1">
      <alignment vertical="center"/>
    </xf>
    <xf numFmtId="0" fontId="11" fillId="15" borderId="5" xfId="73" applyFont="1" applyFill="1" applyBorder="1" applyAlignment="1">
      <alignment horizontal="left" vertical="center" indent="1"/>
    </xf>
    <xf numFmtId="0" fontId="16" fillId="0" borderId="0" xfId="73" applyFont="1" applyAlignment="1">
      <alignment vertical="center" wrapText="1"/>
    </xf>
    <xf numFmtId="0" fontId="12" fillId="0" borderId="0" xfId="73" applyFont="1" applyAlignment="1">
      <alignment vertical="center" wrapText="1"/>
    </xf>
    <xf numFmtId="9" fontId="12" fillId="0" borderId="0" xfId="73" applyNumberFormat="1" applyFont="1"/>
    <xf numFmtId="0" fontId="3" fillId="0" borderId="0" xfId="73" applyFont="1"/>
  </cellXfs>
  <cellStyles count="93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2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6"/>
  <sheetViews>
    <sheetView showGridLines="0" tabSelected="1" workbookViewId="0">
      <selection activeCell="Q23" sqref="Q23"/>
    </sheetView>
  </sheetViews>
  <sheetFormatPr baseColWidth="10" defaultColWidth="11.5" defaultRowHeight="13"/>
  <cols>
    <col min="1" max="1" width="0.83203125" style="4" customWidth="1"/>
    <col min="2" max="2" width="25.5" style="4" customWidth="1"/>
    <col min="3" max="3" width="5.5" style="4" customWidth="1"/>
    <col min="4" max="4" width="6.1640625" style="4" customWidth="1"/>
    <col min="5" max="5" width="5.5" style="4" customWidth="1"/>
    <col min="6" max="6" width="6.5" style="4" customWidth="1"/>
    <col min="7" max="7" width="5.5" style="4" customWidth="1"/>
    <col min="8" max="8" width="6.1640625" style="4" customWidth="1"/>
    <col min="9" max="9" width="6.33203125" style="4" customWidth="1"/>
    <col min="10" max="10" width="5.5" style="4" customWidth="1"/>
    <col min="11" max="11" width="6.33203125" style="4" customWidth="1"/>
    <col min="12" max="12" width="5.5" style="4" customWidth="1"/>
    <col min="13" max="13" width="0.83203125" style="4" customWidth="1"/>
    <col min="14" max="14" width="5.5" style="4" customWidth="1"/>
    <col min="15" max="16384" width="11.5" style="4"/>
  </cols>
  <sheetData>
    <row r="1" spans="2:15" ht="5.25" customHeight="1"/>
    <row r="2" spans="2:15" ht="15" customHeight="1">
      <c r="B2" s="5" t="s">
        <v>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42"/>
      <c r="C3" s="42"/>
      <c r="D3" s="42"/>
      <c r="E3" s="42"/>
      <c r="F3" s="42"/>
      <c r="G3" s="42"/>
      <c r="H3" s="42"/>
      <c r="I3" s="42"/>
      <c r="J3" s="42"/>
      <c r="K3" s="39"/>
      <c r="L3" s="39"/>
    </row>
    <row r="4" spans="2:15" ht="6" customHeight="1"/>
    <row r="5" spans="2:15">
      <c r="B5" s="43" t="s">
        <v>2</v>
      </c>
      <c r="C5" s="40">
        <v>2017</v>
      </c>
      <c r="D5" s="41"/>
      <c r="E5" s="40">
        <v>2018</v>
      </c>
      <c r="F5" s="41"/>
      <c r="G5" s="40">
        <v>2019</v>
      </c>
      <c r="H5" s="41"/>
      <c r="I5" s="40">
        <v>2020</v>
      </c>
      <c r="J5" s="41"/>
      <c r="K5" s="40">
        <v>2021</v>
      </c>
      <c r="L5" s="41"/>
    </row>
    <row r="6" spans="2:15" ht="18" customHeight="1">
      <c r="B6" s="45"/>
      <c r="C6" s="6" t="s">
        <v>3</v>
      </c>
      <c r="D6" s="7">
        <v>926</v>
      </c>
      <c r="E6" s="6" t="s">
        <v>3</v>
      </c>
      <c r="F6" s="7">
        <v>889</v>
      </c>
      <c r="G6" s="6" t="s">
        <v>3</v>
      </c>
      <c r="H6" s="7">
        <v>930</v>
      </c>
      <c r="I6" s="6" t="s">
        <v>3</v>
      </c>
      <c r="J6" s="7">
        <v>928</v>
      </c>
      <c r="K6" s="6" t="s">
        <v>3</v>
      </c>
      <c r="L6" s="7">
        <v>1029</v>
      </c>
    </row>
    <row r="7" spans="2:15" s="1" customFormat="1" ht="20.25" customHeight="1">
      <c r="B7" s="8" t="s">
        <v>4</v>
      </c>
      <c r="C7" s="3">
        <f>C8+C9</f>
        <v>122</v>
      </c>
      <c r="D7" s="9" t="s">
        <v>23</v>
      </c>
      <c r="E7" s="3">
        <f>E8+E9</f>
        <v>83</v>
      </c>
      <c r="F7" s="9" t="s">
        <v>19</v>
      </c>
      <c r="G7" s="3">
        <f>G8+G9</f>
        <v>74</v>
      </c>
      <c r="H7" s="9">
        <f>G7/H6</f>
        <v>7.9569892473118284E-2</v>
      </c>
      <c r="I7" s="3">
        <v>75</v>
      </c>
      <c r="J7" s="9">
        <f>I7/J6</f>
        <v>8.0818965517241381E-2</v>
      </c>
      <c r="K7" s="3">
        <v>109</v>
      </c>
      <c r="L7" s="9">
        <f>K7/L6</f>
        <v>0.10592808551992225</v>
      </c>
      <c r="M7" s="46"/>
    </row>
    <row r="8" spans="2:15" s="1" customFormat="1" ht="20.25" customHeight="1">
      <c r="B8" s="2" t="s">
        <v>1</v>
      </c>
      <c r="C8" s="36">
        <v>26</v>
      </c>
      <c r="D8" s="10" t="s">
        <v>24</v>
      </c>
      <c r="E8" s="36">
        <v>9</v>
      </c>
      <c r="F8" s="10">
        <v>0.01</v>
      </c>
      <c r="G8" s="36">
        <v>11</v>
      </c>
      <c r="H8" s="10" t="s">
        <v>14</v>
      </c>
      <c r="I8" s="36">
        <v>11</v>
      </c>
      <c r="J8" s="10" t="s">
        <v>15</v>
      </c>
      <c r="K8" s="36">
        <v>19</v>
      </c>
      <c r="L8" s="10" t="s">
        <v>53</v>
      </c>
    </row>
    <row r="9" spans="2:15" s="1" customFormat="1" ht="20.25" customHeight="1">
      <c r="B9" s="11" t="s">
        <v>0</v>
      </c>
      <c r="C9" s="37">
        <v>96</v>
      </c>
      <c r="D9" s="12" t="s">
        <v>25</v>
      </c>
      <c r="E9" s="37">
        <v>74</v>
      </c>
      <c r="F9" s="12" t="s">
        <v>20</v>
      </c>
      <c r="G9" s="37">
        <v>63</v>
      </c>
      <c r="H9" s="12" t="s">
        <v>17</v>
      </c>
      <c r="I9" s="37">
        <v>64</v>
      </c>
      <c r="J9" s="12" t="s">
        <v>16</v>
      </c>
      <c r="K9" s="37">
        <v>90</v>
      </c>
      <c r="L9" s="12" t="s">
        <v>52</v>
      </c>
    </row>
    <row r="10" spans="2:15" s="1" customFormat="1" ht="20.25" customHeight="1">
      <c r="B10" s="8" t="s">
        <v>5</v>
      </c>
      <c r="C10" s="34">
        <f>C11+C12</f>
        <v>804</v>
      </c>
      <c r="D10" s="9" t="s">
        <v>26</v>
      </c>
      <c r="E10" s="34">
        <f>E11+E12</f>
        <v>806</v>
      </c>
      <c r="F10" s="9" t="s">
        <v>21</v>
      </c>
      <c r="G10" s="34">
        <f>G11+G12</f>
        <v>856</v>
      </c>
      <c r="H10" s="9">
        <f>G10/H6</f>
        <v>0.9204301075268817</v>
      </c>
      <c r="I10" s="34">
        <v>853</v>
      </c>
      <c r="J10" s="9">
        <f>I10/J6</f>
        <v>0.91918103448275867</v>
      </c>
      <c r="K10" s="34">
        <v>920</v>
      </c>
      <c r="L10" s="9">
        <f>K10/L6</f>
        <v>0.89407191448007772</v>
      </c>
      <c r="N10" s="47"/>
      <c r="O10" s="47"/>
    </row>
    <row r="11" spans="2:15" s="1" customFormat="1" ht="20.25" customHeight="1">
      <c r="B11" s="2" t="s">
        <v>1</v>
      </c>
      <c r="C11" s="35">
        <v>167</v>
      </c>
      <c r="D11" s="10">
        <v>0.18</v>
      </c>
      <c r="E11" s="35">
        <v>157</v>
      </c>
      <c r="F11" s="10" t="s">
        <v>22</v>
      </c>
      <c r="G11" s="35">
        <v>167</v>
      </c>
      <c r="H11" s="10">
        <v>0.18</v>
      </c>
      <c r="I11" s="35">
        <v>102</v>
      </c>
      <c r="J11" s="10">
        <v>0.11</v>
      </c>
      <c r="K11" s="35">
        <v>119</v>
      </c>
      <c r="L11" s="10" t="s">
        <v>54</v>
      </c>
      <c r="N11" s="30"/>
      <c r="O11" s="31"/>
    </row>
    <row r="12" spans="2:15" s="1" customFormat="1" ht="20.25" customHeight="1">
      <c r="B12" s="2" t="s">
        <v>0</v>
      </c>
      <c r="C12" s="35">
        <v>637</v>
      </c>
      <c r="D12" s="10" t="s">
        <v>27</v>
      </c>
      <c r="E12" s="35">
        <v>649</v>
      </c>
      <c r="F12" s="10">
        <v>0.73</v>
      </c>
      <c r="G12" s="35">
        <v>689</v>
      </c>
      <c r="H12" s="10" t="s">
        <v>18</v>
      </c>
      <c r="I12" s="35">
        <v>751</v>
      </c>
      <c r="J12" s="10">
        <v>0.81</v>
      </c>
      <c r="K12" s="35">
        <v>801</v>
      </c>
      <c r="L12" s="10" t="s">
        <v>55</v>
      </c>
    </row>
    <row r="13" spans="2:15" s="1" customFormat="1" ht="14.25" customHeight="1">
      <c r="B13" s="13"/>
      <c r="C13" s="15"/>
      <c r="D13" s="15"/>
      <c r="E13" s="14"/>
      <c r="F13" s="15"/>
      <c r="G13" s="14"/>
      <c r="H13" s="15"/>
      <c r="I13" s="14"/>
      <c r="J13" s="15"/>
      <c r="K13" s="14"/>
      <c r="L13" s="15"/>
    </row>
    <row r="14" spans="2:15" s="47" customFormat="1" ht="11.25" customHeight="1">
      <c r="B14" s="13"/>
      <c r="C14" s="17"/>
      <c r="D14" s="17"/>
      <c r="E14" s="16"/>
      <c r="F14" s="17"/>
      <c r="G14" s="16"/>
      <c r="H14" s="17"/>
      <c r="I14" s="16"/>
      <c r="J14" s="17"/>
      <c r="K14" s="16"/>
      <c r="L14" s="17"/>
    </row>
    <row r="15" spans="2:15">
      <c r="B15" s="44" t="s">
        <v>6</v>
      </c>
      <c r="C15" s="40">
        <v>2017</v>
      </c>
      <c r="D15" s="41"/>
      <c r="E15" s="40">
        <v>2018</v>
      </c>
      <c r="F15" s="41"/>
      <c r="G15" s="40">
        <v>2019</v>
      </c>
      <c r="H15" s="41"/>
      <c r="I15" s="40">
        <v>2020</v>
      </c>
      <c r="J15" s="41"/>
      <c r="K15" s="40">
        <v>2021</v>
      </c>
      <c r="L15" s="41"/>
    </row>
    <row r="16" spans="2:15">
      <c r="B16" s="48"/>
      <c r="C16" s="6" t="s">
        <v>3</v>
      </c>
      <c r="D16" s="7">
        <v>86</v>
      </c>
      <c r="E16" s="6" t="s">
        <v>3</v>
      </c>
      <c r="F16" s="7">
        <v>74</v>
      </c>
      <c r="G16" s="6" t="s">
        <v>3</v>
      </c>
      <c r="H16" s="7">
        <v>72</v>
      </c>
      <c r="I16" s="6" t="s">
        <v>3</v>
      </c>
      <c r="J16" s="7">
        <v>82</v>
      </c>
      <c r="K16" s="6" t="s">
        <v>3</v>
      </c>
      <c r="L16" s="7">
        <v>99</v>
      </c>
      <c r="M16" s="18"/>
    </row>
    <row r="17" spans="1:13" ht="16.5" customHeight="1">
      <c r="A17" s="49"/>
      <c r="B17" s="19" t="s">
        <v>7</v>
      </c>
      <c r="C17" s="33">
        <f>C18+C19</f>
        <v>60</v>
      </c>
      <c r="D17" s="9" t="s">
        <v>46</v>
      </c>
      <c r="E17" s="33">
        <f>E18+E19</f>
        <v>52</v>
      </c>
      <c r="F17" s="9" t="s">
        <v>39</v>
      </c>
      <c r="G17" s="33">
        <f>G18+G19</f>
        <v>55</v>
      </c>
      <c r="H17" s="9" t="s">
        <v>34</v>
      </c>
      <c r="I17" s="33">
        <v>68</v>
      </c>
      <c r="J17" s="9" t="s">
        <v>28</v>
      </c>
      <c r="K17" s="33">
        <v>81</v>
      </c>
      <c r="L17" s="9" t="s">
        <v>58</v>
      </c>
      <c r="M17" s="49"/>
    </row>
    <row r="18" spans="1:13" ht="24" customHeight="1">
      <c r="A18" s="50"/>
      <c r="B18" s="20" t="s">
        <v>8</v>
      </c>
      <c r="C18" s="24">
        <v>22</v>
      </c>
      <c r="D18" s="38" t="s">
        <v>47</v>
      </c>
      <c r="E18" s="24">
        <v>16</v>
      </c>
      <c r="F18" s="21" t="s">
        <v>40</v>
      </c>
      <c r="G18" s="24">
        <v>22</v>
      </c>
      <c r="H18" s="21" t="s">
        <v>35</v>
      </c>
      <c r="I18" s="24">
        <v>26</v>
      </c>
      <c r="J18" s="21" t="s">
        <v>30</v>
      </c>
      <c r="K18" s="24">
        <v>24</v>
      </c>
      <c r="L18" s="21" t="s">
        <v>57</v>
      </c>
      <c r="M18" s="50"/>
    </row>
    <row r="19" spans="1:13" ht="24.75" customHeight="1">
      <c r="A19" s="50"/>
      <c r="B19" s="20" t="s">
        <v>9</v>
      </c>
      <c r="C19" s="25">
        <v>38</v>
      </c>
      <c r="D19" s="21" t="s">
        <v>48</v>
      </c>
      <c r="E19" s="25">
        <v>36</v>
      </c>
      <c r="F19" s="21" t="s">
        <v>41</v>
      </c>
      <c r="G19" s="25">
        <v>33</v>
      </c>
      <c r="H19" s="21" t="s">
        <v>36</v>
      </c>
      <c r="I19" s="25">
        <v>42</v>
      </c>
      <c r="J19" s="21" t="s">
        <v>29</v>
      </c>
      <c r="K19" s="25">
        <v>57</v>
      </c>
      <c r="L19" s="21" t="s">
        <v>56</v>
      </c>
      <c r="M19" s="50"/>
    </row>
    <row r="20" spans="1:13">
      <c r="A20" s="49"/>
      <c r="B20" s="22" t="s">
        <v>10</v>
      </c>
      <c r="C20" s="32">
        <v>26</v>
      </c>
      <c r="D20" s="23" t="s">
        <v>49</v>
      </c>
      <c r="E20" s="32">
        <v>22</v>
      </c>
      <c r="F20" s="23" t="s">
        <v>42</v>
      </c>
      <c r="G20" s="32">
        <f>G21+G22+G23</f>
        <v>17</v>
      </c>
      <c r="H20" s="23" t="s">
        <v>37</v>
      </c>
      <c r="I20" s="32">
        <v>14</v>
      </c>
      <c r="J20" s="23" t="s">
        <v>31</v>
      </c>
      <c r="K20" s="32">
        <v>18</v>
      </c>
      <c r="L20" s="23" t="s">
        <v>59</v>
      </c>
      <c r="M20" s="49"/>
    </row>
    <row r="21" spans="1:13" ht="20.25" customHeight="1">
      <c r="A21" s="50"/>
      <c r="B21" s="20" t="s">
        <v>11</v>
      </c>
      <c r="C21" s="24">
        <v>9</v>
      </c>
      <c r="D21" s="21" t="s">
        <v>50</v>
      </c>
      <c r="E21" s="24">
        <v>6</v>
      </c>
      <c r="F21" s="21" t="s">
        <v>43</v>
      </c>
      <c r="G21" s="24">
        <v>2</v>
      </c>
      <c r="H21" s="21" t="s">
        <v>24</v>
      </c>
      <c r="I21" s="24">
        <v>4</v>
      </c>
      <c r="J21" s="21" t="s">
        <v>33</v>
      </c>
      <c r="K21" s="24">
        <v>3</v>
      </c>
      <c r="L21" s="21">
        <v>0.03</v>
      </c>
      <c r="M21" s="50"/>
    </row>
    <row r="22" spans="1:13">
      <c r="A22" s="50"/>
      <c r="B22" s="20" t="s">
        <v>12</v>
      </c>
      <c r="C22" s="25">
        <v>6</v>
      </c>
      <c r="D22" s="21">
        <v>7.0000000000000007E-2</v>
      </c>
      <c r="E22" s="25">
        <v>7</v>
      </c>
      <c r="F22" s="21" t="s">
        <v>44</v>
      </c>
      <c r="G22" s="25">
        <v>6</v>
      </c>
      <c r="H22" s="21" t="s">
        <v>20</v>
      </c>
      <c r="I22" s="25">
        <v>4</v>
      </c>
      <c r="J22" s="21" t="s">
        <v>33</v>
      </c>
      <c r="K22" s="25">
        <v>5</v>
      </c>
      <c r="L22" s="21" t="s">
        <v>61</v>
      </c>
      <c r="M22" s="50"/>
    </row>
    <row r="23" spans="1:13" ht="26">
      <c r="A23" s="50"/>
      <c r="B23" s="26" t="s">
        <v>13</v>
      </c>
      <c r="C23" s="27">
        <v>11</v>
      </c>
      <c r="D23" s="28" t="s">
        <v>51</v>
      </c>
      <c r="E23" s="27">
        <v>9</v>
      </c>
      <c r="F23" s="28" t="s">
        <v>45</v>
      </c>
      <c r="G23" s="27">
        <v>9</v>
      </c>
      <c r="H23" s="28" t="s">
        <v>38</v>
      </c>
      <c r="I23" s="27">
        <v>6</v>
      </c>
      <c r="J23" s="28" t="s">
        <v>32</v>
      </c>
      <c r="K23" s="27">
        <v>10</v>
      </c>
      <c r="L23" s="28" t="s">
        <v>60</v>
      </c>
      <c r="M23" s="50"/>
    </row>
    <row r="24" spans="1:13" ht="5.25" customHeight="1">
      <c r="C24" s="51"/>
      <c r="D24" s="51"/>
      <c r="E24" s="51"/>
      <c r="F24" s="51"/>
      <c r="G24" s="51"/>
      <c r="H24" s="51"/>
      <c r="J24" s="29"/>
      <c r="L24" s="29"/>
    </row>
    <row r="25" spans="1:13" ht="5.25" customHeight="1"/>
    <row r="26" spans="1:13">
      <c r="B26" s="52" t="s">
        <v>62</v>
      </c>
    </row>
  </sheetData>
  <mergeCells count="13">
    <mergeCell ref="K5:L5"/>
    <mergeCell ref="K15:L15"/>
    <mergeCell ref="I15:J15"/>
    <mergeCell ref="B3:J3"/>
    <mergeCell ref="B5:B6"/>
    <mergeCell ref="C5:D5"/>
    <mergeCell ref="E5:F5"/>
    <mergeCell ref="G5:H5"/>
    <mergeCell ref="I5:J5"/>
    <mergeCell ref="B15:B16"/>
    <mergeCell ref="C15:D15"/>
    <mergeCell ref="E15:F15"/>
    <mergeCell ref="G15:H1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TRFGM8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2022-07-21T14:11:19Z</dcterms:modified>
</cp:coreProperties>
</file>